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324552\Desktop\中高連絡会・進路相談事業\R５進路相談事業★★★\令和５年度（築上西）\1207入試関係書類申込一覧表★★★\"/>
    </mc:Choice>
  </mc:AlternateContent>
  <bookViews>
    <workbookView xWindow="-120" yWindow="-120" windowWidth="20730" windowHeight="11040" firstSheet="1" activeTab="1"/>
  </bookViews>
  <sheets>
    <sheet name="0000" sheetId="4" state="veryHidden" r:id="rId1"/>
    <sheet name="入力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Q7" i="12" l="1"/>
  <c r="CB7" i="12"/>
  <c r="BJ7" i="12"/>
  <c r="AV7" i="12"/>
  <c r="AN7" i="12"/>
  <c r="AG7" i="12"/>
  <c r="AF7" i="12"/>
  <c r="AB7" i="12"/>
  <c r="Q7" i="12"/>
  <c r="M7" i="12"/>
  <c r="AR6" i="12" l="1"/>
  <c r="AR7" i="12"/>
  <c r="BF7" i="12"/>
  <c r="BF6" i="12"/>
  <c r="CI7" i="12"/>
  <c r="CI6" i="12"/>
  <c r="CP7" i="12" l="1"/>
  <c r="CM7" i="12"/>
  <c r="CF7" i="12"/>
  <c r="BR7" i="12"/>
  <c r="BN7" i="12"/>
  <c r="BI7" i="12"/>
  <c r="BB7" i="12"/>
  <c r="AU7" i="12"/>
  <c r="CP6" i="12"/>
  <c r="CM6" i="12"/>
  <c r="CF6" i="12"/>
  <c r="CB6" i="12"/>
  <c r="BR6" i="12"/>
  <c r="BN6" i="12"/>
  <c r="BB6" i="12"/>
  <c r="AU6" i="12"/>
  <c r="AN6" i="12"/>
  <c r="Q6" i="12"/>
  <c r="M6" i="12"/>
  <c r="R7" i="12" l="1"/>
</calcChain>
</file>

<file path=xl/sharedStrings.xml><?xml version="1.0" encoding="utf-8"?>
<sst xmlns="http://schemas.openxmlformats.org/spreadsheetml/2006/main" count="155" uniqueCount="69">
  <si>
    <t>高等学校</t>
    <rPh sb="0" eb="2">
      <t>コウトウ</t>
    </rPh>
    <rPh sb="2" eb="4">
      <t>ガッコウ</t>
    </rPh>
    <phoneticPr fontId="2"/>
  </si>
  <si>
    <t>総合学科</t>
    <rPh sb="0" eb="2">
      <t>ソウゴウ</t>
    </rPh>
    <rPh sb="2" eb="4">
      <t>ガッカ</t>
    </rPh>
    <phoneticPr fontId="2"/>
  </si>
  <si>
    <t>普通科</t>
    <rPh sb="0" eb="3">
      <t>フツウカ</t>
    </rPh>
    <phoneticPr fontId="2"/>
  </si>
  <si>
    <t>計</t>
    <rPh sb="0" eb="1">
      <t>ケイ</t>
    </rPh>
    <phoneticPr fontId="2"/>
  </si>
  <si>
    <t>農業技術</t>
    <rPh sb="0" eb="2">
      <t>ノウギョウ</t>
    </rPh>
    <rPh sb="2" eb="4">
      <t>ギジュツ</t>
    </rPh>
    <phoneticPr fontId="2"/>
  </si>
  <si>
    <t>環境緑地</t>
    <rPh sb="0" eb="2">
      <t>カンキョウ</t>
    </rPh>
    <rPh sb="2" eb="4">
      <t>リョクチ</t>
    </rPh>
    <phoneticPr fontId="2"/>
  </si>
  <si>
    <t>商業</t>
    <rPh sb="0" eb="2">
      <t>ショウギョウ</t>
    </rPh>
    <phoneticPr fontId="2"/>
  </si>
  <si>
    <t>家庭</t>
    <rPh sb="0" eb="2">
      <t>カテイ</t>
    </rPh>
    <phoneticPr fontId="2"/>
  </si>
  <si>
    <t>機械</t>
    <rPh sb="0" eb="2">
      <t>キカイ</t>
    </rPh>
    <phoneticPr fontId="2"/>
  </si>
  <si>
    <t>電気</t>
    <rPh sb="0" eb="2">
      <t>デンキ</t>
    </rPh>
    <phoneticPr fontId="2"/>
  </si>
  <si>
    <t>情報技術</t>
    <rPh sb="0" eb="2">
      <t>ジョウホウ</t>
    </rPh>
    <rPh sb="2" eb="4">
      <t>ギジュツ</t>
    </rPh>
    <phoneticPr fontId="2"/>
  </si>
  <si>
    <t>農　　業</t>
    <rPh sb="0" eb="4">
      <t>ノウギョウ</t>
    </rPh>
    <phoneticPr fontId="2"/>
  </si>
  <si>
    <t>生活デザイン</t>
    <rPh sb="0" eb="2">
      <t>セイカツ</t>
    </rPh>
    <phoneticPr fontId="2"/>
  </si>
  <si>
    <t xml:space="preserve">普通科      </t>
    <rPh sb="0" eb="3">
      <t>フツウカ</t>
    </rPh>
    <phoneticPr fontId="2"/>
  </si>
  <si>
    <t>合計</t>
    <rPh sb="0" eb="2">
      <t>ゴウケイ</t>
    </rPh>
    <phoneticPr fontId="2"/>
  </si>
  <si>
    <t>学科</t>
    <rPh sb="0" eb="2">
      <t>ガッカ</t>
    </rPh>
    <phoneticPr fontId="2"/>
  </si>
  <si>
    <t>育徳館</t>
    <rPh sb="0" eb="1">
      <t>イク</t>
    </rPh>
    <rPh sb="1" eb="2">
      <t>トク</t>
    </rPh>
    <rPh sb="2" eb="3">
      <t>カン</t>
    </rPh>
    <phoneticPr fontId="2"/>
  </si>
  <si>
    <t>築上西</t>
    <rPh sb="0" eb="1">
      <t>チク</t>
    </rPh>
    <rPh sb="1" eb="3">
      <t>ウエニシ</t>
    </rPh>
    <rPh sb="2" eb="3">
      <t>ニシ</t>
    </rPh>
    <phoneticPr fontId="2"/>
  </si>
  <si>
    <t>育徳館</t>
    <rPh sb="0" eb="2">
      <t>イクトク</t>
    </rPh>
    <rPh sb="2" eb="3">
      <t>カン</t>
    </rPh>
    <phoneticPr fontId="2"/>
  </si>
  <si>
    <t>総合ビジネス</t>
    <rPh sb="0" eb="2">
      <t>ソウゴウ</t>
    </rPh>
    <phoneticPr fontId="2"/>
  </si>
  <si>
    <t>理数科</t>
    <rPh sb="0" eb="3">
      <t>リスウカ</t>
    </rPh>
    <phoneticPr fontId="2"/>
  </si>
  <si>
    <t>定時制
普通科</t>
    <rPh sb="0" eb="3">
      <t>テイジセイ</t>
    </rPh>
    <rPh sb="4" eb="7">
      <t>フツウカ</t>
    </rPh>
    <phoneticPr fontId="2"/>
  </si>
  <si>
    <t>推薦
願書
合計</t>
    <rPh sb="0" eb="2">
      <t>スイセン</t>
    </rPh>
    <rPh sb="3" eb="5">
      <t>ガンショ</t>
    </rPh>
    <rPh sb="6" eb="8">
      <t>ゴウケイ</t>
    </rPh>
    <phoneticPr fontId="2"/>
  </si>
  <si>
    <t>一般
願書
合計</t>
    <rPh sb="0" eb="2">
      <t>イッパン</t>
    </rPh>
    <rPh sb="3" eb="5">
      <t>ガンショ</t>
    </rPh>
    <rPh sb="6" eb="8">
      <t>ゴウケイ</t>
    </rPh>
    <phoneticPr fontId="2"/>
  </si>
  <si>
    <t>卒業
予定
者数</t>
    <rPh sb="0" eb="1">
      <t>ソツ</t>
    </rPh>
    <rPh sb="1" eb="2">
      <t>ギョウ</t>
    </rPh>
    <rPh sb="3" eb="5">
      <t>ヨテイ</t>
    </rPh>
    <rPh sb="6" eb="7">
      <t>シャ</t>
    </rPh>
    <rPh sb="7" eb="8">
      <t>スウ</t>
    </rPh>
    <phoneticPr fontId="2"/>
  </si>
  <si>
    <t>総合
生活科</t>
    <rPh sb="0" eb="2">
      <t>ソウゴウ</t>
    </rPh>
    <rPh sb="3" eb="5">
      <t>セイカツ</t>
    </rPh>
    <rPh sb="5" eb="6">
      <t>カ</t>
    </rPh>
    <phoneticPr fontId="2"/>
  </si>
  <si>
    <t>小倉商業</t>
    <rPh sb="0" eb="2">
      <t>コクラ</t>
    </rPh>
    <rPh sb="2" eb="4">
      <t>ショウギョウ</t>
    </rPh>
    <phoneticPr fontId="2"/>
  </si>
  <si>
    <t>総合コース</t>
    <phoneticPr fontId="2"/>
  </si>
  <si>
    <t>募集人員</t>
    <rPh sb="0" eb="2">
      <t>ボシュウ</t>
    </rPh>
    <rPh sb="2" eb="4">
      <t>ジンイン</t>
    </rPh>
    <phoneticPr fontId="2"/>
  </si>
  <si>
    <t>（くくり募集）</t>
    <rPh sb="4" eb="6">
      <t>ボシュウ</t>
    </rPh>
    <phoneticPr fontId="2"/>
  </si>
  <si>
    <t>商業に関する学科</t>
    <rPh sb="0" eb="2">
      <t>ショウギョウ</t>
    </rPh>
    <rPh sb="3" eb="4">
      <t>カン</t>
    </rPh>
    <rPh sb="6" eb="8">
      <t>ガッカ</t>
    </rPh>
    <phoneticPr fontId="2"/>
  </si>
  <si>
    <t>北九州</t>
    <rPh sb="0" eb="3">
      <t>キタキュウシュウ</t>
    </rPh>
    <phoneticPr fontId="2"/>
  </si>
  <si>
    <t>全日制
普通科</t>
    <rPh sb="0" eb="3">
      <t>ゼンニチセイ</t>
    </rPh>
    <rPh sb="4" eb="7">
      <t>フツウカ</t>
    </rPh>
    <phoneticPr fontId="2"/>
  </si>
  <si>
    <t>中学校名</t>
    <rPh sb="0" eb="3">
      <t>チュウガッコウ</t>
    </rPh>
    <rPh sb="3" eb="4">
      <t>メイ</t>
    </rPh>
    <phoneticPr fontId="2"/>
  </si>
  <si>
    <t>推薦</t>
    <rPh sb="0" eb="2">
      <t>スイセン</t>
    </rPh>
    <phoneticPr fontId="2"/>
  </si>
  <si>
    <t>一般</t>
    <rPh sb="0" eb="2">
      <t>イッパン</t>
    </rPh>
    <phoneticPr fontId="2"/>
  </si>
  <si>
    <t>☆160</t>
    <phoneticPr fontId="2"/>
  </si>
  <si>
    <t>小倉工業</t>
    <rPh sb="0" eb="2">
      <t>コクラ</t>
    </rPh>
    <rPh sb="2" eb="4">
      <t>コウギョウ</t>
    </rPh>
    <phoneticPr fontId="2"/>
  </si>
  <si>
    <t>機械系</t>
    <rPh sb="0" eb="2">
      <t>キカイ</t>
    </rPh>
    <rPh sb="2" eb="3">
      <t>ケイ</t>
    </rPh>
    <phoneticPr fontId="2"/>
  </si>
  <si>
    <t>電気系</t>
    <rPh sb="0" eb="2">
      <t>デンキ</t>
    </rPh>
    <rPh sb="2" eb="3">
      <t>ケイ</t>
    </rPh>
    <phoneticPr fontId="2"/>
  </si>
  <si>
    <t>化学系</t>
    <rPh sb="0" eb="2">
      <t>カガク</t>
    </rPh>
    <rPh sb="2" eb="3">
      <t>ケイ</t>
    </rPh>
    <phoneticPr fontId="2"/>
  </si>
  <si>
    <t>学区外推薦</t>
    <rPh sb="0" eb="2">
      <t>ガック</t>
    </rPh>
    <rPh sb="2" eb="3">
      <t>ガイ</t>
    </rPh>
    <rPh sb="3" eb="5">
      <t>スイセン</t>
    </rPh>
    <phoneticPr fontId="2"/>
  </si>
  <si>
    <t>学区外一般</t>
    <rPh sb="0" eb="3">
      <t>ガックガイ</t>
    </rPh>
    <rPh sb="3" eb="5">
      <t>イッパン</t>
    </rPh>
    <phoneticPr fontId="2"/>
  </si>
  <si>
    <t>行橋</t>
    <rPh sb="0" eb="2">
      <t>ユクハシ</t>
    </rPh>
    <phoneticPr fontId="2"/>
  </si>
  <si>
    <t>西田川</t>
    <rPh sb="0" eb="3">
      <t>ニシタガワ</t>
    </rPh>
    <phoneticPr fontId="2"/>
  </si>
  <si>
    <t>後期</t>
    <rPh sb="0" eb="2">
      <t>コウキ</t>
    </rPh>
    <phoneticPr fontId="2"/>
  </si>
  <si>
    <t>定時制課程単位制</t>
    <rPh sb="0" eb="3">
      <t>テイジセイ</t>
    </rPh>
    <rPh sb="3" eb="5">
      <t>カテイ</t>
    </rPh>
    <rPh sb="5" eb="8">
      <t>タンイセイ</t>
    </rPh>
    <phoneticPr fontId="2"/>
  </si>
  <si>
    <t>総合ｺｰｽ</t>
    <phoneticPr fontId="2"/>
  </si>
  <si>
    <t>くくり募集</t>
    <rPh sb="3" eb="5">
      <t>ボシュウ</t>
    </rPh>
    <phoneticPr fontId="2"/>
  </si>
  <si>
    <t>特色化</t>
    <rPh sb="0" eb="2">
      <t>トクショク</t>
    </rPh>
    <rPh sb="2" eb="3">
      <t>カ</t>
    </rPh>
    <phoneticPr fontId="2"/>
  </si>
  <si>
    <t>東鷹</t>
    <rPh sb="0" eb="1">
      <t>ヒガシ</t>
    </rPh>
    <rPh sb="1" eb="2">
      <t>タカ</t>
    </rPh>
    <phoneticPr fontId="2"/>
  </si>
  <si>
    <t>八幡</t>
    <rPh sb="0" eb="1">
      <t>ハチ</t>
    </rPh>
    <rPh sb="1" eb="2">
      <t>ハタ</t>
    </rPh>
    <phoneticPr fontId="2"/>
  </si>
  <si>
    <t>青豊</t>
    <rPh sb="0" eb="1">
      <t>アオ</t>
    </rPh>
    <rPh sb="1" eb="2">
      <t>トヨ</t>
    </rPh>
    <phoneticPr fontId="2"/>
  </si>
  <si>
    <t>京都</t>
    <rPh sb="0" eb="2">
      <t>ミヤコ</t>
    </rPh>
    <phoneticPr fontId="2"/>
  </si>
  <si>
    <t>行橋</t>
    <rPh sb="0" eb="1">
      <t>ギョウ</t>
    </rPh>
    <phoneticPr fontId="2"/>
  </si>
  <si>
    <t>苅田工業</t>
    <rPh sb="0" eb="2">
      <t>カンダ</t>
    </rPh>
    <rPh sb="2" eb="4">
      <t>コウギョウ</t>
    </rPh>
    <phoneticPr fontId="2"/>
  </si>
  <si>
    <t>農業</t>
    <rPh sb="0" eb="2">
      <t>ノウギョウ</t>
    </rPh>
    <phoneticPr fontId="2"/>
  </si>
  <si>
    <t>体育ｺｰｽ</t>
    <rPh sb="0" eb="2">
      <t>タイイク</t>
    </rPh>
    <phoneticPr fontId="2"/>
  </si>
  <si>
    <t>ひびき</t>
    <phoneticPr fontId="2"/>
  </si>
  <si>
    <t>☆22</t>
    <phoneticPr fontId="2"/>
  </si>
  <si>
    <t>☆8</t>
    <phoneticPr fontId="2"/>
  </si>
  <si>
    <t>中学校名を入力をお願いします。→</t>
    <rPh sb="0" eb="4">
      <t>チュウガッコウメイ</t>
    </rPh>
    <rPh sb="5" eb="7">
      <t>ニュウリョク</t>
    </rPh>
    <rPh sb="9" eb="10">
      <t>ネガ</t>
    </rPh>
    <phoneticPr fontId="2"/>
  </si>
  <si>
    <t>八幡</t>
    <phoneticPr fontId="2"/>
  </si>
  <si>
    <t>理数科</t>
    <phoneticPr fontId="2"/>
  </si>
  <si>
    <t>文理
共創科</t>
    <phoneticPr fontId="2"/>
  </si>
  <si>
    <t>文理
共創科</t>
    <rPh sb="0" eb="2">
      <t>ブンリ</t>
    </rPh>
    <rPh sb="3" eb="5">
      <t>キョウソウ</t>
    </rPh>
    <rPh sb="5" eb="6">
      <t>カ</t>
    </rPh>
    <phoneticPr fontId="2"/>
  </si>
  <si>
    <t>Ⅰ期</t>
    <rPh sb="1" eb="2">
      <t>キ</t>
    </rPh>
    <phoneticPr fontId="2"/>
  </si>
  <si>
    <t>前期</t>
    <rPh sb="0" eb="2">
      <t>ゼンキ</t>
    </rPh>
    <phoneticPr fontId="2"/>
  </si>
  <si>
    <t>Ⅱ期</t>
    <rPh sb="1" eb="2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</si>
</sst>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TTEdit半角ゴシック"/>
      <family val="3"/>
      <charset val="128"/>
    </font>
    <font>
      <sz val="12"/>
      <name val="TTEdit半角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TTEdit半角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36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36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5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5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57" fontId="0" fillId="0" borderId="0" xfId="0" applyNumberFormat="1" applyFont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6" borderId="36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6" borderId="70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6" borderId="66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6" borderId="72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0" fillId="0" borderId="54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/>
    </xf>
    <xf numFmtId="0" fontId="18" fillId="9" borderId="67" xfId="0" applyFont="1" applyFill="1" applyBorder="1" applyAlignment="1">
      <alignment horizontal="center" vertical="center"/>
    </xf>
    <xf numFmtId="0" fontId="18" fillId="9" borderId="69" xfId="0" applyFont="1" applyFill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 wrapText="1"/>
    </xf>
    <xf numFmtId="0" fontId="11" fillId="6" borderId="62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6" borderId="57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0" fillId="9" borderId="46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9" borderId="45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2" fillId="6" borderId="52" xfId="0" applyFont="1" applyFill="1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0" fontId="12" fillId="6" borderId="5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0" fillId="0" borderId="58" xfId="0" applyFont="1" applyFill="1" applyBorder="1" applyAlignment="1">
      <alignment horizontal="center" vertical="center"/>
    </xf>
    <xf numFmtId="0" fontId="0" fillId="6" borderId="81" xfId="0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6" borderId="81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  <xf numFmtId="0" fontId="19" fillId="8" borderId="40" xfId="0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9" borderId="46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0" fillId="9" borderId="45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40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1" fillId="9" borderId="85" xfId="0" applyFont="1" applyFill="1" applyBorder="1" applyAlignment="1">
      <alignment horizontal="center" vertical="center"/>
    </xf>
    <xf numFmtId="0" fontId="1" fillId="9" borderId="86" xfId="0" applyFont="1" applyFill="1" applyBorder="1" applyAlignment="1">
      <alignment horizontal="center" vertical="center"/>
    </xf>
    <xf numFmtId="0" fontId="0" fillId="9" borderId="26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" zoomScaleNormal="166" zoomScaleSheetLayoutView="68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CQ7"/>
  <sheetViews>
    <sheetView tabSelected="1" zoomScale="70" zoomScaleNormal="70" workbookViewId="0">
      <pane xSplit="3" ySplit="6" topLeftCell="D7" activePane="bottomRight" state="frozen"/>
      <selection pane="topRight" activeCell="F1" sqref="F1"/>
      <selection pane="bottomLeft" activeCell="A6" sqref="A6"/>
      <selection pane="bottomRight" activeCell="CQ8" sqref="CQ8"/>
    </sheetView>
  </sheetViews>
  <sheetFormatPr defaultRowHeight="21"/>
  <cols>
    <col min="1" max="1" width="19.375" style="5" bestFit="1" customWidth="1"/>
    <col min="2" max="3" width="6.25" style="2" customWidth="1"/>
    <col min="4" max="4" width="11.875" style="2" bestFit="1" customWidth="1"/>
    <col min="5" max="16" width="9.25" style="2" customWidth="1"/>
    <col min="17" max="17" width="9.125" style="2" customWidth="1"/>
    <col min="18" max="20" width="11.875" style="2" bestFit="1" customWidth="1"/>
    <col min="21" max="21" width="9.5" style="2" bestFit="1" customWidth="1"/>
    <col min="22" max="22" width="11.875" style="2" bestFit="1" customWidth="1"/>
    <col min="23" max="27" width="9.5" style="2" bestFit="1" customWidth="1"/>
    <col min="28" max="28" width="11.875" style="2" bestFit="1" customWidth="1"/>
    <col min="29" max="31" width="9.5" style="2" bestFit="1" customWidth="1"/>
    <col min="32" max="32" width="11.875" style="2" bestFit="1" customWidth="1"/>
    <col min="33" max="33" width="18.625" style="2" bestFit="1" customWidth="1"/>
    <col min="34" max="34" width="15.25" style="2" bestFit="1" customWidth="1"/>
    <col min="35" max="36" width="9" style="2"/>
    <col min="37" max="41" width="9.5" style="2" bestFit="1" customWidth="1"/>
    <col min="42" max="43" width="9.5" style="2" customWidth="1"/>
    <col min="44" max="48" width="9.5" style="2" bestFit="1" customWidth="1"/>
    <col min="49" max="50" width="9" style="2"/>
    <col min="51" max="55" width="9.5" style="2" bestFit="1" customWidth="1"/>
    <col min="56" max="58" width="9.5" style="2" customWidth="1"/>
    <col min="59" max="63" width="9.5" style="2" bestFit="1" customWidth="1"/>
    <col min="64" max="64" width="9.5" style="2" customWidth="1"/>
    <col min="65" max="67" width="9.5" style="8" bestFit="1" customWidth="1"/>
    <col min="68" max="68" width="9.5" style="8" customWidth="1"/>
    <col min="69" max="75" width="9.5" style="2" bestFit="1" customWidth="1"/>
    <col min="76" max="76" width="9.5" style="8" bestFit="1" customWidth="1"/>
    <col min="77" max="77" width="9" style="2"/>
    <col min="78" max="78" width="9.375" style="2" bestFit="1" customWidth="1"/>
    <col min="79" max="16384" width="9" style="2"/>
  </cols>
  <sheetData>
    <row r="1" spans="1:95" s="52" customFormat="1" ht="21.75" thickBot="1">
      <c r="A1" s="5">
        <v>1</v>
      </c>
      <c r="B1" s="52">
        <v>2</v>
      </c>
      <c r="C1" s="52">
        <v>3</v>
      </c>
      <c r="D1" s="52">
        <v>4</v>
      </c>
      <c r="E1" s="52">
        <v>5</v>
      </c>
      <c r="F1" s="52">
        <v>6</v>
      </c>
      <c r="G1" s="52">
        <v>7</v>
      </c>
      <c r="H1" s="52">
        <v>8</v>
      </c>
      <c r="I1" s="52">
        <v>9</v>
      </c>
      <c r="J1" s="52">
        <v>10</v>
      </c>
      <c r="K1" s="52">
        <v>11</v>
      </c>
      <c r="L1" s="52">
        <v>12</v>
      </c>
      <c r="M1" s="52">
        <v>13</v>
      </c>
      <c r="N1" s="52">
        <v>14</v>
      </c>
      <c r="O1" s="52">
        <v>15</v>
      </c>
      <c r="P1" s="52">
        <v>16</v>
      </c>
      <c r="Q1" s="52">
        <v>17</v>
      </c>
      <c r="R1" s="52">
        <v>18</v>
      </c>
      <c r="S1" s="52">
        <v>19</v>
      </c>
      <c r="T1" s="52">
        <v>20</v>
      </c>
      <c r="U1" s="52">
        <v>21</v>
      </c>
      <c r="V1" s="52">
        <v>22</v>
      </c>
      <c r="W1" s="52">
        <v>23</v>
      </c>
      <c r="X1" s="52">
        <v>24</v>
      </c>
      <c r="Y1" s="52">
        <v>25</v>
      </c>
      <c r="Z1" s="52">
        <v>26</v>
      </c>
      <c r="AA1" s="52">
        <v>27</v>
      </c>
      <c r="AB1" s="52">
        <v>28</v>
      </c>
      <c r="AC1" s="52">
        <v>29</v>
      </c>
      <c r="AD1" s="52">
        <v>30</v>
      </c>
      <c r="AE1" s="52">
        <v>31</v>
      </c>
      <c r="AF1" s="52">
        <v>32</v>
      </c>
      <c r="AG1" s="52">
        <v>33</v>
      </c>
      <c r="AH1" s="52">
        <v>34</v>
      </c>
      <c r="AI1" s="52">
        <v>35</v>
      </c>
      <c r="AJ1" s="52">
        <v>36</v>
      </c>
      <c r="AK1" s="52">
        <v>37</v>
      </c>
      <c r="AL1" s="52">
        <v>38</v>
      </c>
      <c r="AM1" s="52">
        <v>39</v>
      </c>
      <c r="AN1" s="52">
        <v>40</v>
      </c>
      <c r="AO1" s="52">
        <v>41</v>
      </c>
      <c r="AP1" s="52">
        <v>42</v>
      </c>
      <c r="AQ1" s="52">
        <v>43</v>
      </c>
      <c r="AR1" s="52">
        <v>44</v>
      </c>
      <c r="AS1" s="52">
        <v>45</v>
      </c>
      <c r="AT1" s="52">
        <v>46</v>
      </c>
      <c r="AU1" s="52">
        <v>47</v>
      </c>
      <c r="AV1" s="52">
        <v>48</v>
      </c>
      <c r="AW1" s="52">
        <v>49</v>
      </c>
      <c r="AX1" s="52">
        <v>50</v>
      </c>
      <c r="AY1" s="52">
        <v>51</v>
      </c>
      <c r="AZ1" s="52">
        <v>52</v>
      </c>
      <c r="BA1" s="52">
        <v>53</v>
      </c>
      <c r="BB1" s="52">
        <v>54</v>
      </c>
      <c r="BC1" s="52">
        <v>55</v>
      </c>
      <c r="BD1" s="52">
        <v>56</v>
      </c>
      <c r="BE1" s="52">
        <v>57</v>
      </c>
      <c r="BF1" s="52">
        <v>58</v>
      </c>
      <c r="BG1" s="52">
        <v>59</v>
      </c>
      <c r="BH1" s="52">
        <v>60</v>
      </c>
      <c r="BI1" s="52">
        <v>61</v>
      </c>
      <c r="BJ1" s="52">
        <v>62</v>
      </c>
      <c r="BK1" s="52">
        <v>63</v>
      </c>
      <c r="BL1" s="52">
        <v>64</v>
      </c>
      <c r="BM1" s="52">
        <v>65</v>
      </c>
      <c r="BN1" s="52">
        <v>66</v>
      </c>
      <c r="BO1" s="52">
        <v>67</v>
      </c>
      <c r="BP1" s="52">
        <v>68</v>
      </c>
      <c r="BQ1" s="52">
        <v>69</v>
      </c>
      <c r="BR1" s="52">
        <v>70</v>
      </c>
      <c r="BS1" s="52">
        <v>71</v>
      </c>
      <c r="BT1" s="52">
        <v>72</v>
      </c>
      <c r="BU1" s="52">
        <v>73</v>
      </c>
      <c r="BV1" s="52">
        <v>74</v>
      </c>
      <c r="BW1" s="52">
        <v>75</v>
      </c>
      <c r="BX1" s="52">
        <v>76</v>
      </c>
      <c r="BY1" s="52">
        <v>77</v>
      </c>
      <c r="BZ1" s="52">
        <v>78</v>
      </c>
      <c r="CA1" s="52">
        <v>79</v>
      </c>
      <c r="CB1" s="52">
        <v>80</v>
      </c>
      <c r="CC1" s="52">
        <v>81</v>
      </c>
      <c r="CD1" s="52">
        <v>82</v>
      </c>
      <c r="CE1" s="52">
        <v>83</v>
      </c>
      <c r="CF1" s="52">
        <v>84</v>
      </c>
      <c r="CG1" s="52">
        <v>85</v>
      </c>
      <c r="CH1" s="52">
        <v>86</v>
      </c>
      <c r="CI1" s="52">
        <v>87</v>
      </c>
      <c r="CJ1" s="52">
        <v>88</v>
      </c>
      <c r="CK1" s="52">
        <v>89</v>
      </c>
      <c r="CL1" s="52">
        <v>90</v>
      </c>
      <c r="CM1" s="52">
        <v>91</v>
      </c>
      <c r="CN1" s="52">
        <v>92</v>
      </c>
      <c r="CO1" s="52">
        <v>93</v>
      </c>
      <c r="CP1" s="52">
        <v>94</v>
      </c>
      <c r="CQ1" s="52">
        <v>95</v>
      </c>
    </row>
    <row r="2" spans="1:95" s="9" customFormat="1" ht="26.25" customHeight="1" thickBot="1">
      <c r="A2" s="14"/>
      <c r="B2" s="10"/>
      <c r="C2" s="10"/>
      <c r="D2" s="148" t="s">
        <v>34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63" t="s">
        <v>35</v>
      </c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47" t="s">
        <v>41</v>
      </c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10" t="s">
        <v>42</v>
      </c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1" t="s">
        <v>46</v>
      </c>
      <c r="BL2" s="112"/>
      <c r="BM2" s="112"/>
      <c r="BN2" s="112"/>
      <c r="BO2" s="112"/>
      <c r="BP2" s="112"/>
      <c r="BQ2" s="112"/>
      <c r="BR2" s="113"/>
      <c r="BS2" s="195" t="s">
        <v>49</v>
      </c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7"/>
    </row>
    <row r="3" spans="1:95" s="52" customFormat="1" ht="29.25" customHeight="1" thickBot="1">
      <c r="A3" s="5"/>
      <c r="B3" s="1"/>
      <c r="C3" s="3" t="s">
        <v>0</v>
      </c>
      <c r="D3" s="49" t="s">
        <v>52</v>
      </c>
      <c r="E3" s="19" t="s">
        <v>17</v>
      </c>
      <c r="F3" s="16" t="s">
        <v>16</v>
      </c>
      <c r="G3" s="154" t="s">
        <v>53</v>
      </c>
      <c r="H3" s="155"/>
      <c r="I3" s="151" t="s">
        <v>54</v>
      </c>
      <c r="J3" s="152"/>
      <c r="K3" s="152"/>
      <c r="L3" s="152"/>
      <c r="M3" s="153"/>
      <c r="N3" s="154" t="s">
        <v>55</v>
      </c>
      <c r="O3" s="152"/>
      <c r="P3" s="152"/>
      <c r="Q3" s="155"/>
      <c r="R3" s="172" t="s">
        <v>22</v>
      </c>
      <c r="S3" s="49" t="s">
        <v>52</v>
      </c>
      <c r="T3" s="48" t="s">
        <v>17</v>
      </c>
      <c r="U3" s="17" t="s">
        <v>18</v>
      </c>
      <c r="V3" s="149" t="s">
        <v>53</v>
      </c>
      <c r="W3" s="150"/>
      <c r="X3" s="151" t="s">
        <v>43</v>
      </c>
      <c r="Y3" s="152"/>
      <c r="Z3" s="152"/>
      <c r="AA3" s="152"/>
      <c r="AB3" s="153"/>
      <c r="AC3" s="154" t="s">
        <v>55</v>
      </c>
      <c r="AD3" s="152"/>
      <c r="AE3" s="152"/>
      <c r="AF3" s="155"/>
      <c r="AG3" s="172" t="s">
        <v>23</v>
      </c>
      <c r="AH3" s="160" t="s">
        <v>24</v>
      </c>
      <c r="AI3" s="102" t="s">
        <v>26</v>
      </c>
      <c r="AJ3" s="103"/>
      <c r="AK3" s="102" t="s">
        <v>37</v>
      </c>
      <c r="AL3" s="118"/>
      <c r="AM3" s="118"/>
      <c r="AN3" s="103"/>
      <c r="AO3" s="71" t="s">
        <v>31</v>
      </c>
      <c r="AP3" s="127" t="s">
        <v>51</v>
      </c>
      <c r="AQ3" s="128"/>
      <c r="AR3" s="129"/>
      <c r="AS3" s="127" t="s">
        <v>50</v>
      </c>
      <c r="AT3" s="128"/>
      <c r="AU3" s="129"/>
      <c r="AV3" s="140" t="s">
        <v>14</v>
      </c>
      <c r="AW3" s="102" t="s">
        <v>26</v>
      </c>
      <c r="AX3" s="103"/>
      <c r="AY3" s="102" t="s">
        <v>37</v>
      </c>
      <c r="AZ3" s="118"/>
      <c r="BA3" s="118"/>
      <c r="BB3" s="103"/>
      <c r="BC3" s="51" t="s">
        <v>31</v>
      </c>
      <c r="BD3" s="209" t="s">
        <v>51</v>
      </c>
      <c r="BE3" s="210"/>
      <c r="BF3" s="211"/>
      <c r="BG3" s="127" t="s">
        <v>50</v>
      </c>
      <c r="BH3" s="128"/>
      <c r="BI3" s="129"/>
      <c r="BJ3" s="130" t="s">
        <v>14</v>
      </c>
      <c r="BK3" s="133" t="s">
        <v>44</v>
      </c>
      <c r="BL3" s="134"/>
      <c r="BM3" s="134"/>
      <c r="BN3" s="135"/>
      <c r="BO3" s="133" t="s">
        <v>58</v>
      </c>
      <c r="BP3" s="134"/>
      <c r="BQ3" s="134"/>
      <c r="BR3" s="135"/>
      <c r="BS3" s="49" t="s">
        <v>52</v>
      </c>
      <c r="BT3" s="19" t="s">
        <v>17</v>
      </c>
      <c r="BU3" s="16" t="s">
        <v>16</v>
      </c>
      <c r="BV3" s="154" t="s">
        <v>53</v>
      </c>
      <c r="BW3" s="155"/>
      <c r="BX3" s="151" t="s">
        <v>54</v>
      </c>
      <c r="BY3" s="152"/>
      <c r="BZ3" s="152"/>
      <c r="CA3" s="152"/>
      <c r="CB3" s="153"/>
      <c r="CC3" s="154" t="s">
        <v>55</v>
      </c>
      <c r="CD3" s="152"/>
      <c r="CE3" s="152"/>
      <c r="CF3" s="155"/>
      <c r="CG3" s="127" t="s">
        <v>62</v>
      </c>
      <c r="CH3" s="128"/>
      <c r="CI3" s="129"/>
      <c r="CJ3" s="118" t="s">
        <v>37</v>
      </c>
      <c r="CK3" s="118"/>
      <c r="CL3" s="118"/>
      <c r="CM3" s="103"/>
      <c r="CN3" s="127" t="s">
        <v>50</v>
      </c>
      <c r="CO3" s="128"/>
      <c r="CP3" s="129"/>
      <c r="CQ3" s="140" t="s">
        <v>14</v>
      </c>
    </row>
    <row r="4" spans="1:95" s="52" customFormat="1" ht="22.5" customHeight="1">
      <c r="A4" s="5"/>
      <c r="B4" s="186" t="s">
        <v>33</v>
      </c>
      <c r="C4" s="188" t="s">
        <v>15</v>
      </c>
      <c r="D4" s="178" t="s">
        <v>1</v>
      </c>
      <c r="E4" s="180" t="s">
        <v>2</v>
      </c>
      <c r="F4" s="182" t="s">
        <v>13</v>
      </c>
      <c r="G4" s="184" t="s">
        <v>32</v>
      </c>
      <c r="H4" s="164" t="s">
        <v>21</v>
      </c>
      <c r="I4" s="190" t="s">
        <v>56</v>
      </c>
      <c r="J4" s="177"/>
      <c r="K4" s="57" t="s">
        <v>6</v>
      </c>
      <c r="L4" s="58" t="s">
        <v>7</v>
      </c>
      <c r="M4" s="158" t="s">
        <v>3</v>
      </c>
      <c r="N4" s="156" t="s">
        <v>9</v>
      </c>
      <c r="O4" s="156" t="s">
        <v>8</v>
      </c>
      <c r="P4" s="175" t="s">
        <v>10</v>
      </c>
      <c r="Q4" s="145" t="s">
        <v>3</v>
      </c>
      <c r="R4" s="173"/>
      <c r="S4" s="178" t="s">
        <v>1</v>
      </c>
      <c r="T4" s="180" t="s">
        <v>2</v>
      </c>
      <c r="U4" s="182" t="s">
        <v>13</v>
      </c>
      <c r="V4" s="184" t="s">
        <v>32</v>
      </c>
      <c r="W4" s="164" t="s">
        <v>21</v>
      </c>
      <c r="X4" s="176" t="s">
        <v>11</v>
      </c>
      <c r="Y4" s="177"/>
      <c r="Z4" s="57" t="s">
        <v>6</v>
      </c>
      <c r="AA4" s="58" t="s">
        <v>7</v>
      </c>
      <c r="AB4" s="158" t="s">
        <v>3</v>
      </c>
      <c r="AC4" s="156" t="s">
        <v>9</v>
      </c>
      <c r="AD4" s="156" t="s">
        <v>8</v>
      </c>
      <c r="AE4" s="175" t="s">
        <v>10</v>
      </c>
      <c r="AF4" s="145" t="s">
        <v>3</v>
      </c>
      <c r="AG4" s="173"/>
      <c r="AH4" s="161"/>
      <c r="AI4" s="104" t="s">
        <v>30</v>
      </c>
      <c r="AJ4" s="105"/>
      <c r="AK4" s="119" t="s">
        <v>38</v>
      </c>
      <c r="AL4" s="121" t="s">
        <v>39</v>
      </c>
      <c r="AM4" s="123" t="s">
        <v>40</v>
      </c>
      <c r="AN4" s="125" t="s">
        <v>3</v>
      </c>
      <c r="AO4" s="81" t="s">
        <v>2</v>
      </c>
      <c r="AP4" s="168" t="s">
        <v>65</v>
      </c>
      <c r="AQ4" s="166" t="s">
        <v>63</v>
      </c>
      <c r="AR4" s="125" t="s">
        <v>3</v>
      </c>
      <c r="AS4" s="80" t="s">
        <v>2</v>
      </c>
      <c r="AT4" s="143" t="s">
        <v>25</v>
      </c>
      <c r="AU4" s="136" t="s">
        <v>3</v>
      </c>
      <c r="AV4" s="141"/>
      <c r="AW4" s="104" t="s">
        <v>30</v>
      </c>
      <c r="AX4" s="105"/>
      <c r="AY4" s="119" t="s">
        <v>38</v>
      </c>
      <c r="AZ4" s="121" t="s">
        <v>39</v>
      </c>
      <c r="BA4" s="123" t="s">
        <v>40</v>
      </c>
      <c r="BB4" s="125" t="s">
        <v>3</v>
      </c>
      <c r="BC4" s="78" t="s">
        <v>2</v>
      </c>
      <c r="BD4" s="205" t="s">
        <v>64</v>
      </c>
      <c r="BE4" s="212" t="s">
        <v>20</v>
      </c>
      <c r="BF4" s="125" t="s">
        <v>3</v>
      </c>
      <c r="BG4" s="80" t="s">
        <v>2</v>
      </c>
      <c r="BH4" s="143" t="s">
        <v>25</v>
      </c>
      <c r="BI4" s="136" t="s">
        <v>3</v>
      </c>
      <c r="BJ4" s="131"/>
      <c r="BK4" s="215" t="s">
        <v>67</v>
      </c>
      <c r="BL4" s="216"/>
      <c r="BM4" s="114" t="s">
        <v>45</v>
      </c>
      <c r="BN4" s="116" t="s">
        <v>3</v>
      </c>
      <c r="BO4" s="215" t="s">
        <v>67</v>
      </c>
      <c r="BP4" s="216"/>
      <c r="BQ4" s="114" t="s">
        <v>45</v>
      </c>
      <c r="BR4" s="116" t="s">
        <v>3</v>
      </c>
      <c r="BS4" s="178" t="s">
        <v>1</v>
      </c>
      <c r="BT4" s="180" t="s">
        <v>2</v>
      </c>
      <c r="BU4" s="182" t="s">
        <v>13</v>
      </c>
      <c r="BV4" s="184" t="s">
        <v>32</v>
      </c>
      <c r="BW4" s="164" t="s">
        <v>21</v>
      </c>
      <c r="BX4" s="190" t="s">
        <v>56</v>
      </c>
      <c r="BY4" s="177"/>
      <c r="BZ4" s="57" t="s">
        <v>6</v>
      </c>
      <c r="CA4" s="58" t="s">
        <v>7</v>
      </c>
      <c r="CB4" s="158" t="s">
        <v>3</v>
      </c>
      <c r="CC4" s="199" t="s">
        <v>9</v>
      </c>
      <c r="CD4" s="199" t="s">
        <v>8</v>
      </c>
      <c r="CE4" s="200" t="s">
        <v>10</v>
      </c>
      <c r="CF4" s="159" t="s">
        <v>3</v>
      </c>
      <c r="CG4" s="205" t="s">
        <v>65</v>
      </c>
      <c r="CH4" s="203" t="s">
        <v>63</v>
      </c>
      <c r="CI4" s="207" t="s">
        <v>3</v>
      </c>
      <c r="CJ4" s="201" t="s">
        <v>38</v>
      </c>
      <c r="CK4" s="198" t="s">
        <v>39</v>
      </c>
      <c r="CL4" s="194" t="s">
        <v>40</v>
      </c>
      <c r="CM4" s="191" t="s">
        <v>3</v>
      </c>
      <c r="CN4" s="86" t="s">
        <v>2</v>
      </c>
      <c r="CO4" s="192" t="s">
        <v>25</v>
      </c>
      <c r="CP4" s="193" t="s">
        <v>3</v>
      </c>
      <c r="CQ4" s="141"/>
    </row>
    <row r="5" spans="1:95" s="52" customFormat="1" ht="22.5" customHeight="1">
      <c r="A5" s="15">
        <v>45258</v>
      </c>
      <c r="B5" s="186"/>
      <c r="C5" s="189"/>
      <c r="D5" s="179"/>
      <c r="E5" s="181"/>
      <c r="F5" s="183"/>
      <c r="G5" s="185"/>
      <c r="H5" s="165"/>
      <c r="I5" s="59" t="s">
        <v>4</v>
      </c>
      <c r="J5" s="60" t="s">
        <v>5</v>
      </c>
      <c r="K5" s="61" t="s">
        <v>19</v>
      </c>
      <c r="L5" s="62" t="s">
        <v>12</v>
      </c>
      <c r="M5" s="159"/>
      <c r="N5" s="157"/>
      <c r="O5" s="157"/>
      <c r="P5" s="144"/>
      <c r="Q5" s="146"/>
      <c r="R5" s="173"/>
      <c r="S5" s="179"/>
      <c r="T5" s="181"/>
      <c r="U5" s="183"/>
      <c r="V5" s="185"/>
      <c r="W5" s="165"/>
      <c r="X5" s="59" t="s">
        <v>4</v>
      </c>
      <c r="Y5" s="60" t="s">
        <v>5</v>
      </c>
      <c r="Z5" s="61" t="s">
        <v>19</v>
      </c>
      <c r="AA5" s="62" t="s">
        <v>12</v>
      </c>
      <c r="AB5" s="159"/>
      <c r="AC5" s="157"/>
      <c r="AD5" s="157"/>
      <c r="AE5" s="144"/>
      <c r="AF5" s="146"/>
      <c r="AG5" s="173"/>
      <c r="AH5" s="161"/>
      <c r="AI5" s="106" t="s">
        <v>48</v>
      </c>
      <c r="AJ5" s="107"/>
      <c r="AK5" s="120"/>
      <c r="AL5" s="122"/>
      <c r="AM5" s="124"/>
      <c r="AN5" s="126"/>
      <c r="AO5" s="82" t="s">
        <v>57</v>
      </c>
      <c r="AP5" s="169"/>
      <c r="AQ5" s="167"/>
      <c r="AR5" s="126"/>
      <c r="AS5" s="85" t="s">
        <v>47</v>
      </c>
      <c r="AT5" s="144"/>
      <c r="AU5" s="137"/>
      <c r="AV5" s="141"/>
      <c r="AW5" s="106" t="s">
        <v>29</v>
      </c>
      <c r="AX5" s="107"/>
      <c r="AY5" s="120"/>
      <c r="AZ5" s="122"/>
      <c r="BA5" s="124"/>
      <c r="BB5" s="126"/>
      <c r="BC5" s="84" t="s">
        <v>57</v>
      </c>
      <c r="BD5" s="214"/>
      <c r="BE5" s="213"/>
      <c r="BF5" s="126"/>
      <c r="BG5" s="85" t="s">
        <v>27</v>
      </c>
      <c r="BH5" s="144"/>
      <c r="BI5" s="137"/>
      <c r="BJ5" s="131"/>
      <c r="BK5" s="89" t="s">
        <v>66</v>
      </c>
      <c r="BL5" s="90" t="s">
        <v>68</v>
      </c>
      <c r="BM5" s="115"/>
      <c r="BN5" s="117"/>
      <c r="BO5" s="89" t="s">
        <v>66</v>
      </c>
      <c r="BP5" s="90" t="s">
        <v>68</v>
      </c>
      <c r="BQ5" s="115"/>
      <c r="BR5" s="117"/>
      <c r="BS5" s="179"/>
      <c r="BT5" s="181"/>
      <c r="BU5" s="183"/>
      <c r="BV5" s="185"/>
      <c r="BW5" s="165"/>
      <c r="BX5" s="59" t="s">
        <v>4</v>
      </c>
      <c r="BY5" s="60" t="s">
        <v>5</v>
      </c>
      <c r="BZ5" s="61" t="s">
        <v>19</v>
      </c>
      <c r="CA5" s="70" t="s">
        <v>12</v>
      </c>
      <c r="CB5" s="159"/>
      <c r="CC5" s="157"/>
      <c r="CD5" s="157"/>
      <c r="CE5" s="144"/>
      <c r="CF5" s="146"/>
      <c r="CG5" s="206"/>
      <c r="CH5" s="204"/>
      <c r="CI5" s="208"/>
      <c r="CJ5" s="202"/>
      <c r="CK5" s="122"/>
      <c r="CL5" s="124"/>
      <c r="CM5" s="126"/>
      <c r="CN5" s="85" t="s">
        <v>47</v>
      </c>
      <c r="CO5" s="144"/>
      <c r="CP5" s="137"/>
      <c r="CQ5" s="141"/>
    </row>
    <row r="6" spans="1:95" s="52" customFormat="1" ht="22.5" customHeight="1" thickBot="1">
      <c r="A6" s="4"/>
      <c r="B6" s="187"/>
      <c r="C6" s="11" t="s">
        <v>28</v>
      </c>
      <c r="D6" s="69">
        <v>50</v>
      </c>
      <c r="E6" s="18">
        <v>20</v>
      </c>
      <c r="F6" s="98" t="s">
        <v>59</v>
      </c>
      <c r="G6" s="79">
        <v>40</v>
      </c>
      <c r="H6" s="88"/>
      <c r="I6" s="63">
        <v>10</v>
      </c>
      <c r="J6" s="64">
        <v>10</v>
      </c>
      <c r="K6" s="64">
        <v>10</v>
      </c>
      <c r="L6" s="65">
        <v>20</v>
      </c>
      <c r="M6" s="6">
        <f>SUM(I6:L6)</f>
        <v>50</v>
      </c>
      <c r="N6" s="63">
        <v>8</v>
      </c>
      <c r="O6" s="76">
        <v>16</v>
      </c>
      <c r="P6" s="77">
        <v>8</v>
      </c>
      <c r="Q6" s="6">
        <f>SUM(N6:P6)</f>
        <v>32</v>
      </c>
      <c r="R6" s="174"/>
      <c r="S6" s="69">
        <v>280</v>
      </c>
      <c r="T6" s="20">
        <v>120</v>
      </c>
      <c r="U6" s="66" t="s">
        <v>36</v>
      </c>
      <c r="V6" s="79">
        <v>240</v>
      </c>
      <c r="W6" s="99">
        <v>40</v>
      </c>
      <c r="X6" s="66">
        <v>40</v>
      </c>
      <c r="Y6" s="64">
        <v>40</v>
      </c>
      <c r="Z6" s="64">
        <v>40</v>
      </c>
      <c r="AA6" s="67">
        <v>80</v>
      </c>
      <c r="AB6" s="6">
        <v>200</v>
      </c>
      <c r="AC6" s="64">
        <v>40</v>
      </c>
      <c r="AD6" s="64">
        <v>80</v>
      </c>
      <c r="AE6" s="67">
        <v>40</v>
      </c>
      <c r="AF6" s="6">
        <v>160</v>
      </c>
      <c r="AG6" s="174"/>
      <c r="AH6" s="162"/>
      <c r="AI6" s="108">
        <v>108</v>
      </c>
      <c r="AJ6" s="109"/>
      <c r="AK6" s="68">
        <v>24</v>
      </c>
      <c r="AL6" s="64">
        <v>24</v>
      </c>
      <c r="AM6" s="65">
        <v>12</v>
      </c>
      <c r="AN6" s="7">
        <f>SUM(AK6:AM6)</f>
        <v>60</v>
      </c>
      <c r="AO6" s="83">
        <v>32</v>
      </c>
      <c r="AP6" s="94">
        <v>30</v>
      </c>
      <c r="AQ6" s="95">
        <v>16</v>
      </c>
      <c r="AR6" s="7">
        <f>SUM(AP6:AQ6)</f>
        <v>46</v>
      </c>
      <c r="AS6" s="63">
        <v>48</v>
      </c>
      <c r="AT6" s="65">
        <v>16</v>
      </c>
      <c r="AU6" s="7">
        <f>AT6+AS6</f>
        <v>64</v>
      </c>
      <c r="AV6" s="142"/>
      <c r="AW6" s="108">
        <v>240</v>
      </c>
      <c r="AX6" s="109"/>
      <c r="AY6" s="68">
        <v>80</v>
      </c>
      <c r="AZ6" s="64">
        <v>80</v>
      </c>
      <c r="BA6" s="65">
        <v>40</v>
      </c>
      <c r="BB6" s="7">
        <f>SUM(AY6:BA6)</f>
        <v>200</v>
      </c>
      <c r="BC6" s="66">
        <v>40</v>
      </c>
      <c r="BD6" s="94">
        <v>200</v>
      </c>
      <c r="BE6" s="97">
        <v>80</v>
      </c>
      <c r="BF6" s="7">
        <f>SUM(BD6:BE6)</f>
        <v>280</v>
      </c>
      <c r="BG6" s="63">
        <v>120</v>
      </c>
      <c r="BH6" s="65">
        <v>40</v>
      </c>
      <c r="BI6" s="7">
        <v>160</v>
      </c>
      <c r="BJ6" s="132"/>
      <c r="BK6" s="91">
        <v>90</v>
      </c>
      <c r="BL6" s="92">
        <v>30</v>
      </c>
      <c r="BM6" s="93">
        <v>20</v>
      </c>
      <c r="BN6" s="87">
        <f>SUM(BK6:BM6)</f>
        <v>140</v>
      </c>
      <c r="BO6" s="91">
        <v>110</v>
      </c>
      <c r="BP6" s="92">
        <v>110</v>
      </c>
      <c r="BQ6" s="93">
        <v>30</v>
      </c>
      <c r="BR6" s="87">
        <f>SUM(BO6:BQ6)</f>
        <v>250</v>
      </c>
      <c r="BS6" s="69">
        <v>150</v>
      </c>
      <c r="BT6" s="18">
        <v>80</v>
      </c>
      <c r="BU6" s="98" t="s">
        <v>60</v>
      </c>
      <c r="BV6" s="79">
        <v>60</v>
      </c>
      <c r="BW6" s="88"/>
      <c r="BX6" s="63">
        <v>20</v>
      </c>
      <c r="BY6" s="64">
        <v>20</v>
      </c>
      <c r="BZ6" s="64">
        <v>20</v>
      </c>
      <c r="CA6" s="65">
        <v>40</v>
      </c>
      <c r="CB6" s="6">
        <f>SUM(BX6:CA6)</f>
        <v>100</v>
      </c>
      <c r="CC6" s="63">
        <v>24</v>
      </c>
      <c r="CD6" s="76">
        <v>48</v>
      </c>
      <c r="CE6" s="77">
        <v>24</v>
      </c>
      <c r="CF6" s="6">
        <f>SUM(CC6:CE6)</f>
        <v>96</v>
      </c>
      <c r="CG6" s="94">
        <v>60</v>
      </c>
      <c r="CH6" s="95">
        <v>24</v>
      </c>
      <c r="CI6" s="96">
        <f>SUM(CG6:CH6)</f>
        <v>84</v>
      </c>
      <c r="CJ6" s="66">
        <v>40</v>
      </c>
      <c r="CK6" s="64">
        <v>40</v>
      </c>
      <c r="CL6" s="65">
        <v>20</v>
      </c>
      <c r="CM6" s="7">
        <f>SUM(CJ6:CL6)</f>
        <v>100</v>
      </c>
      <c r="CN6" s="63">
        <v>60</v>
      </c>
      <c r="CO6" s="65">
        <v>20</v>
      </c>
      <c r="CP6" s="7">
        <f>SUM(CN6:CO6)</f>
        <v>80</v>
      </c>
      <c r="CQ6" s="142"/>
    </row>
    <row r="7" spans="1:95" s="52" customFormat="1" ht="67.5" customHeight="1" thickBot="1">
      <c r="A7" s="56" t="s">
        <v>61</v>
      </c>
      <c r="B7" s="170"/>
      <c r="C7" s="171"/>
      <c r="D7" s="21"/>
      <c r="E7" s="22"/>
      <c r="F7" s="23"/>
      <c r="G7" s="24"/>
      <c r="H7" s="25"/>
      <c r="I7" s="26"/>
      <c r="J7" s="27"/>
      <c r="K7" s="27"/>
      <c r="L7" s="28"/>
      <c r="M7" s="29">
        <f>SUM(I7:L7)</f>
        <v>0</v>
      </c>
      <c r="N7" s="50"/>
      <c r="O7" s="27"/>
      <c r="P7" s="30"/>
      <c r="Q7" s="31">
        <f>SUM(N7:P7)</f>
        <v>0</v>
      </c>
      <c r="R7" s="32">
        <f t="shared" ref="R7" si="0">D7+E7+F7+G7+M7+Q7</f>
        <v>0</v>
      </c>
      <c r="S7" s="33"/>
      <c r="T7" s="22"/>
      <c r="U7" s="34"/>
      <c r="V7" s="35"/>
      <c r="W7" s="36"/>
      <c r="X7" s="37"/>
      <c r="Y7" s="38"/>
      <c r="Z7" s="38"/>
      <c r="AA7" s="39"/>
      <c r="AB7" s="40">
        <f>SUM(X7:AA7)</f>
        <v>0</v>
      </c>
      <c r="AC7" s="41"/>
      <c r="AD7" s="38"/>
      <c r="AE7" s="42"/>
      <c r="AF7" s="43">
        <f>SUM(AC7:AE7)</f>
        <v>0</v>
      </c>
      <c r="AG7" s="44">
        <f>S7+T7+U7+V7+W7+AB7+AF7</f>
        <v>0</v>
      </c>
      <c r="AH7" s="53"/>
      <c r="AI7" s="100"/>
      <c r="AJ7" s="101"/>
      <c r="AK7" s="41"/>
      <c r="AL7" s="38"/>
      <c r="AM7" s="39"/>
      <c r="AN7" s="46">
        <f>SUM(AK7:AM7)</f>
        <v>0</v>
      </c>
      <c r="AO7" s="45"/>
      <c r="AP7" s="37"/>
      <c r="AQ7" s="39"/>
      <c r="AR7" s="46">
        <f>SUM(AP7:AQ7)</f>
        <v>0</v>
      </c>
      <c r="AS7" s="37"/>
      <c r="AT7" s="39"/>
      <c r="AU7" s="46">
        <f>SUM(AS7:AT7)</f>
        <v>0</v>
      </c>
      <c r="AV7" s="44">
        <f>AN7+AI7+AR7+AU7+AO7</f>
        <v>0</v>
      </c>
      <c r="AW7" s="100"/>
      <c r="AX7" s="101"/>
      <c r="AY7" s="41"/>
      <c r="AZ7" s="38"/>
      <c r="BA7" s="39"/>
      <c r="BB7" s="31">
        <f>SUM(AY7:BA7)</f>
        <v>0</v>
      </c>
      <c r="BC7" s="34"/>
      <c r="BD7" s="37"/>
      <c r="BE7" s="34"/>
      <c r="BF7" s="31">
        <f>SUM(BD7:BE7)</f>
        <v>0</v>
      </c>
      <c r="BG7" s="37"/>
      <c r="BH7" s="39"/>
      <c r="BI7" s="46">
        <f t="shared" ref="BI7" si="1">SUM(BG7:BH7)</f>
        <v>0</v>
      </c>
      <c r="BJ7" s="47">
        <f>BB7+AW7+BF7+BI7+BC7</f>
        <v>0</v>
      </c>
      <c r="BK7" s="100"/>
      <c r="BL7" s="138"/>
      <c r="BM7" s="139"/>
      <c r="BN7" s="31">
        <f>SUM(BK7:BM7)</f>
        <v>0</v>
      </c>
      <c r="BO7" s="100"/>
      <c r="BP7" s="138"/>
      <c r="BQ7" s="139"/>
      <c r="BR7" s="31">
        <f>SUM(BO7:BQ7)</f>
        <v>0</v>
      </c>
      <c r="BS7" s="12"/>
      <c r="BT7" s="41"/>
      <c r="BU7" s="22"/>
      <c r="BV7" s="54"/>
      <c r="BW7" s="25"/>
      <c r="BX7" s="37"/>
      <c r="BY7" s="42"/>
      <c r="BZ7" s="55"/>
      <c r="CA7" s="54"/>
      <c r="CB7" s="46">
        <f>SUM(BX7:CA7)</f>
        <v>0</v>
      </c>
      <c r="CC7" s="37"/>
      <c r="CD7" s="42"/>
      <c r="CE7" s="74"/>
      <c r="CF7" s="46">
        <f>SUM(CC7:CE7)</f>
        <v>0</v>
      </c>
      <c r="CG7" s="72"/>
      <c r="CH7" s="73"/>
      <c r="CI7" s="46">
        <f>SUM(CG7:CH7)</f>
        <v>0</v>
      </c>
      <c r="CJ7" s="34"/>
      <c r="CK7" s="42"/>
      <c r="CL7" s="74"/>
      <c r="CM7" s="46">
        <f>SUM(CJ7:CL7)</f>
        <v>0</v>
      </c>
      <c r="CN7" s="42"/>
      <c r="CO7" s="74"/>
      <c r="CP7" s="75">
        <f>SUM(CN7:CO7)</f>
        <v>0</v>
      </c>
      <c r="CQ7" s="13">
        <f>BS7+BT7+BU7+BV7+CB7+CF7+CM7+CP7+CI7</f>
        <v>0</v>
      </c>
    </row>
  </sheetData>
  <mergeCells count="113">
    <mergeCell ref="CG3:CI3"/>
    <mergeCell ref="CH4:CH5"/>
    <mergeCell ref="CG4:CG5"/>
    <mergeCell ref="CI4:CI5"/>
    <mergeCell ref="BD3:BF3"/>
    <mergeCell ref="BE4:BE5"/>
    <mergeCell ref="BD4:BD5"/>
    <mergeCell ref="BH4:BH5"/>
    <mergeCell ref="BM4:BM5"/>
    <mergeCell ref="BK4:BL4"/>
    <mergeCell ref="BO4:BP4"/>
    <mergeCell ref="CM4:CM5"/>
    <mergeCell ref="CO4:CO5"/>
    <mergeCell ref="CP4:CP5"/>
    <mergeCell ref="CL4:CL5"/>
    <mergeCell ref="BS2:CQ2"/>
    <mergeCell ref="BX3:CB3"/>
    <mergeCell ref="CC3:CF3"/>
    <mergeCell ref="CJ3:CM3"/>
    <mergeCell ref="CN3:CP3"/>
    <mergeCell ref="CQ3:CQ6"/>
    <mergeCell ref="CK4:CK5"/>
    <mergeCell ref="CD4:CD5"/>
    <mergeCell ref="CE4:CE5"/>
    <mergeCell ref="CF4:CF5"/>
    <mergeCell ref="CJ4:CJ5"/>
    <mergeCell ref="BV3:BW3"/>
    <mergeCell ref="BU4:BU5"/>
    <mergeCell ref="BV4:BV5"/>
    <mergeCell ref="BW4:BW5"/>
    <mergeCell ref="BS4:BS5"/>
    <mergeCell ref="BT4:BT5"/>
    <mergeCell ref="CB4:CB5"/>
    <mergeCell ref="CC4:CC5"/>
    <mergeCell ref="BX4:BY4"/>
    <mergeCell ref="B7:C7"/>
    <mergeCell ref="R3:R6"/>
    <mergeCell ref="AG3:AG6"/>
    <mergeCell ref="AE4:AE5"/>
    <mergeCell ref="AF4:AF5"/>
    <mergeCell ref="X4:Y4"/>
    <mergeCell ref="S4:S5"/>
    <mergeCell ref="T4:T5"/>
    <mergeCell ref="U4:U5"/>
    <mergeCell ref="V4:V5"/>
    <mergeCell ref="W4:W5"/>
    <mergeCell ref="B4:B6"/>
    <mergeCell ref="C4:C5"/>
    <mergeCell ref="D4:D5"/>
    <mergeCell ref="E4:E5"/>
    <mergeCell ref="F4:F5"/>
    <mergeCell ref="I4:J4"/>
    <mergeCell ref="M4:M5"/>
    <mergeCell ref="G3:H3"/>
    <mergeCell ref="I3:M3"/>
    <mergeCell ref="G4:G5"/>
    <mergeCell ref="N3:Q3"/>
    <mergeCell ref="AD4:AD5"/>
    <mergeCell ref="P4:P5"/>
    <mergeCell ref="Q4:Q5"/>
    <mergeCell ref="AI2:AV2"/>
    <mergeCell ref="D2:R2"/>
    <mergeCell ref="V3:W3"/>
    <mergeCell ref="X3:AB3"/>
    <mergeCell ref="AC3:AF3"/>
    <mergeCell ref="N4:N5"/>
    <mergeCell ref="O4:O5"/>
    <mergeCell ref="AB4:AB5"/>
    <mergeCell ref="AC4:AC5"/>
    <mergeCell ref="AH3:AH6"/>
    <mergeCell ref="S2:AH2"/>
    <mergeCell ref="H4:H5"/>
    <mergeCell ref="AQ4:AQ5"/>
    <mergeCell ref="AP4:AP5"/>
    <mergeCell ref="AI7:AJ7"/>
    <mergeCell ref="AI3:AJ3"/>
    <mergeCell ref="AS3:AU3"/>
    <mergeCell ref="AV3:AV6"/>
    <mergeCell ref="AI4:AJ4"/>
    <mergeCell ref="AR4:AR5"/>
    <mergeCell ref="AT4:AT5"/>
    <mergeCell ref="AU4:AU5"/>
    <mergeCell ref="AI5:AJ5"/>
    <mergeCell ref="AI6:AJ6"/>
    <mergeCell ref="AN4:AN5"/>
    <mergeCell ref="AK3:AN3"/>
    <mergeCell ref="AK4:AK5"/>
    <mergeCell ref="AL4:AL5"/>
    <mergeCell ref="AM4:AM5"/>
    <mergeCell ref="AP3:AR3"/>
    <mergeCell ref="AW7:AX7"/>
    <mergeCell ref="AW3:AX3"/>
    <mergeCell ref="AW4:AX4"/>
    <mergeCell ref="AW5:AX5"/>
    <mergeCell ref="AW6:AX6"/>
    <mergeCell ref="AW2:BJ2"/>
    <mergeCell ref="BK2:BR2"/>
    <mergeCell ref="BQ4:BQ5"/>
    <mergeCell ref="BR4:BR5"/>
    <mergeCell ref="AY3:BB3"/>
    <mergeCell ref="AY4:AY5"/>
    <mergeCell ref="AZ4:AZ5"/>
    <mergeCell ref="BA4:BA5"/>
    <mergeCell ref="BB4:BB5"/>
    <mergeCell ref="BG3:BI3"/>
    <mergeCell ref="BJ3:BJ6"/>
    <mergeCell ref="BK3:BN3"/>
    <mergeCell ref="BO3:BR3"/>
    <mergeCell ref="BF4:BF5"/>
    <mergeCell ref="BN4:BN5"/>
    <mergeCell ref="BI4:BI5"/>
    <mergeCell ref="BK7:BM7"/>
    <mergeCell ref="BO7:BQ7"/>
  </mergeCells>
  <phoneticPr fontId="2"/>
  <pageMargins left="0.7" right="0.7" top="0.75" bottom="0.75" header="0.3" footer="0.3"/>
  <pageSetup paperSize="8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武吉</dc:creator>
  <cp:lastModifiedBy>Administrator</cp:lastModifiedBy>
  <cp:lastPrinted>2022-10-25T06:14:56Z</cp:lastPrinted>
  <dcterms:created xsi:type="dcterms:W3CDTF">2002-10-31T08:34:19Z</dcterms:created>
  <dcterms:modified xsi:type="dcterms:W3CDTF">2023-11-06T12:57:49Z</dcterms:modified>
</cp:coreProperties>
</file>